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65516" windowWidth="30300" windowHeight="24280" activeTab="0"/>
  </bookViews>
  <sheets>
    <sheet name="Itinerary" sheetId="1" r:id="rId1"/>
  </sheets>
  <definedNames/>
  <calcPr fullCalcOnLoad="1"/>
</workbook>
</file>

<file path=xl/sharedStrings.xml><?xml version="1.0" encoding="utf-8"?>
<sst xmlns="http://schemas.openxmlformats.org/spreadsheetml/2006/main" count="262" uniqueCount="262">
  <si>
    <t>Done</t>
  </si>
  <si>
    <t>Sun</t>
  </si>
  <si>
    <t>morning</t>
  </si>
  <si>
    <t>Queenstown</t>
  </si>
  <si>
    <t>R</t>
  </si>
  <si>
    <t>Pick up car (Hertz C10849780F2, 8:30a)</t>
  </si>
  <si>
    <t>Done</t>
  </si>
  <si>
    <t>morning</t>
  </si>
  <si>
    <t>head north to Wanaka (1.5 hrs)</t>
  </si>
  <si>
    <t>Noon-ish</t>
  </si>
  <si>
    <t>Wanaka</t>
  </si>
  <si>
    <t>S</t>
  </si>
  <si>
    <t>Puzzling World Maze (opens 8:30am)</t>
  </si>
  <si>
    <t>early afternoon</t>
  </si>
  <si>
    <t>drive to Franz Joesph (4hrs),</t>
  </si>
  <si>
    <t>Stay night (Terrace Motel, Cowan St, box 44, +64 (03) 7520 130)</t>
  </si>
  <si>
    <t>Done</t>
  </si>
  <si>
    <t>Mon</t>
  </si>
  <si>
    <t>9.15a</t>
  </si>
  <si>
    <t>Westland National Park</t>
  </si>
  <si>
    <t>W</t>
  </si>
  <si>
    <t>Franz Josef Glacier (do heli-hike) (10.00-12.30)</t>
  </si>
  <si>
    <t>Done</t>
  </si>
  <si>
    <t>Milford</t>
  </si>
  <si>
    <t>Car rental</t>
  </si>
  <si>
    <t>Avg hotel</t>
  </si>
  <si>
    <t>Avg food ($35 dinner, $15 else)</t>
  </si>
  <si>
    <t>Actual</t>
  </si>
  <si>
    <t>total (US $$)</t>
  </si>
  <si>
    <t>Internal NZ flights</t>
  </si>
  <si>
    <t>over 17days</t>
  </si>
  <si>
    <t>total (estimated)</t>
  </si>
  <si>
    <t>Stay night or try to drive a few hours??</t>
  </si>
  <si>
    <t>Mon</t>
  </si>
  <si>
    <t>Drive to Waitomo (~6 hrs)</t>
  </si>
  <si>
    <t>Waitomo</t>
  </si>
  <si>
    <t>F</t>
  </si>
  <si>
    <t>Depending on when we arrive, do glow worms</t>
  </si>
  <si>
    <t>Tues</t>
  </si>
  <si>
    <t>7am</t>
  </si>
  <si>
    <t>Waitomo</t>
  </si>
  <si>
    <t>F</t>
  </si>
  <si>
    <t>Lost World</t>
  </si>
  <si>
    <t>Waitomo</t>
  </si>
  <si>
    <t>F</t>
  </si>
  <si>
    <t>Black Water Rafting</t>
  </si>
  <si>
    <t>Waitomo</t>
  </si>
  <si>
    <t>F</t>
  </si>
  <si>
    <t>Glow worms</t>
  </si>
  <si>
    <t>Wed</t>
  </si>
  <si>
    <t>morning</t>
  </si>
  <si>
    <t>Drive to Rotorua (~3 hrs)</t>
  </si>
  <si>
    <t>noon</t>
  </si>
  <si>
    <t xml:space="preserve"> Rotorua/Wai-o-tapu</t>
  </si>
  <si>
    <t>E</t>
  </si>
  <si>
    <t>Nice to see town</t>
  </si>
  <si>
    <t xml:space="preserve"> Rotorua/Wai-o-tapu</t>
  </si>
  <si>
    <t>E</t>
  </si>
  <si>
    <t>See thermal areas</t>
  </si>
  <si>
    <t xml:space="preserve"> Rotorua/Wai-o-tapu</t>
  </si>
  <si>
    <t>Price each</t>
  </si>
  <si>
    <t>Date</t>
  </si>
  <si>
    <t>DoW</t>
  </si>
  <si>
    <t>Time</t>
  </si>
  <si>
    <t>Where</t>
  </si>
  <si>
    <t>Map</t>
  </si>
  <si>
    <t>What</t>
  </si>
  <si>
    <t>Need to reserve</t>
  </si>
  <si>
    <t>NZ$</t>
  </si>
  <si>
    <t>US$</t>
  </si>
  <si>
    <t>Mon</t>
  </si>
  <si>
    <t>noon</t>
  </si>
  <si>
    <t>Raleigh</t>
  </si>
  <si>
    <t>Leave RDU</t>
  </si>
  <si>
    <t>Done</t>
  </si>
  <si>
    <t>Tues</t>
  </si>
  <si>
    <t>Never</t>
  </si>
  <si>
    <t>Somewhere over the rainbow</t>
  </si>
  <si>
    <t>Stolen by international date-line</t>
  </si>
  <si>
    <t>Wed</t>
  </si>
  <si>
    <t>Arrive 6a</t>
  </si>
  <si>
    <t>Land in AKL</t>
  </si>
  <si>
    <t>A</t>
  </si>
  <si>
    <t>Drop bags at AYH in room or lockers</t>
  </si>
  <si>
    <t>Auckland</t>
  </si>
  <si>
    <t>A</t>
  </si>
  <si>
    <t>Sky tower (eat there)</t>
  </si>
  <si>
    <t>Auckland</t>
  </si>
  <si>
    <t>A</t>
  </si>
  <si>
    <t>Kelly Tarlton's Antarctic encounter &amp; underwater world (3 hrs)</t>
  </si>
  <si>
    <t>Auckland</t>
  </si>
  <si>
    <t>A</t>
  </si>
  <si>
    <t>Auckland Bridge Climb</t>
  </si>
  <si>
    <t>Auckland</t>
  </si>
  <si>
    <t>A</t>
  </si>
  <si>
    <t>Queen Elizabeth II Square/Prince's Wharf (hangout/food)</t>
  </si>
  <si>
    <t>Auckland</t>
  </si>
  <si>
    <t>A</t>
  </si>
  <si>
    <t>Stay night (Auckland Intl YH, 5 Turner St +64 09 302 8200)</t>
  </si>
  <si>
    <t>Done</t>
  </si>
  <si>
    <t>Thurs</t>
  </si>
  <si>
    <t>Depart 10a</t>
  </si>
  <si>
    <t xml:space="preserve">Fly to Queenstown 2 hr flight) </t>
  </si>
  <si>
    <t>AirNZ flight 639 (AKL-&gt;ZQN)</t>
  </si>
  <si>
    <t>Done</t>
  </si>
  <si>
    <t>Arrive 11:50a</t>
  </si>
  <si>
    <t>Queenstown</t>
  </si>
  <si>
    <t>R</t>
  </si>
  <si>
    <t>Use Shopper Bus to get around</t>
  </si>
  <si>
    <t>Queenstown</t>
  </si>
  <si>
    <t>R</t>
  </si>
  <si>
    <t>Check-in, get rid of bags</t>
  </si>
  <si>
    <t>Queenstown</t>
  </si>
  <si>
    <t>R</t>
  </si>
  <si>
    <t>The Luge (2 hrs) (save for return on Sat?)</t>
  </si>
  <si>
    <t>Queenstown</t>
  </si>
  <si>
    <t>R</t>
  </si>
  <si>
    <t>Bungee jump (2 hrs)</t>
  </si>
  <si>
    <t>Queenstown</t>
  </si>
  <si>
    <t>R</t>
  </si>
  <si>
    <t>Jet boat (1.5 hrs wih service from QT)</t>
  </si>
  <si>
    <t>Queenstown</t>
  </si>
  <si>
    <t>R</t>
  </si>
  <si>
    <t>Skyline gondola (anytime of day)</t>
  </si>
  <si>
    <t xml:space="preserve"> </t>
  </si>
  <si>
    <t>Queenstown</t>
  </si>
  <si>
    <t>R</t>
  </si>
  <si>
    <t>Stay night  (Thomas Hotel, Beach/Rees St, +64 3 442 7180)</t>
  </si>
  <si>
    <t>Done</t>
  </si>
  <si>
    <t>Fri</t>
  </si>
  <si>
    <t>8:30am</t>
  </si>
  <si>
    <t>Catch bus for overnight trip</t>
  </si>
  <si>
    <t>Stow excess luggage at Thomas motel</t>
  </si>
  <si>
    <t>Fiordland National Park</t>
  </si>
  <si>
    <t>T</t>
  </si>
  <si>
    <t>Milford overnight</t>
  </si>
  <si>
    <t>Done</t>
  </si>
  <si>
    <t>Sat</t>
  </si>
  <si>
    <t>11:40am</t>
  </si>
  <si>
    <t>return from sound</t>
  </si>
  <si>
    <t>Queenstown</t>
  </si>
  <si>
    <t>R</t>
  </si>
  <si>
    <t>more Queenstown, hang out for night</t>
  </si>
  <si>
    <t>Queenstown</t>
  </si>
  <si>
    <t>R</t>
  </si>
  <si>
    <t>Stay night  (Thomas Hotel, Beach/Rees St, +64 3 442 7180)</t>
  </si>
  <si>
    <t>E</t>
  </si>
  <si>
    <t>Agrodome</t>
  </si>
  <si>
    <t xml:space="preserve"> Rotorua/Wai-o-tapu</t>
  </si>
  <si>
    <t>E</t>
  </si>
  <si>
    <t>Hedge maze (might be destoyed??)</t>
  </si>
  <si>
    <t>dinner</t>
  </si>
  <si>
    <t xml:space="preserve"> Rotorua/Wai-o-tapu</t>
  </si>
  <si>
    <t>E</t>
  </si>
  <si>
    <t>Do a native dinner (Tamaki Tours, Maori concert + dinner)</t>
  </si>
  <si>
    <t>Y</t>
  </si>
  <si>
    <t>Thurs</t>
  </si>
  <si>
    <t>morning</t>
  </si>
  <si>
    <t xml:space="preserve"> Rotorua/Wai-o-tapu</t>
  </si>
  <si>
    <t>E</t>
  </si>
  <si>
    <t>Finish Rotorua</t>
  </si>
  <si>
    <t>by noon</t>
  </si>
  <si>
    <t>Drive Rotorua-&gt;Auckland (3.5 hrs)</t>
  </si>
  <si>
    <t>Drop off car at AKL</t>
  </si>
  <si>
    <t>arrive by 3p</t>
  </si>
  <si>
    <t>Auckland</t>
  </si>
  <si>
    <t>A</t>
  </si>
  <si>
    <t>Fly home (6pm flight)</t>
  </si>
  <si>
    <t>Done</t>
  </si>
  <si>
    <t>Cash</t>
  </si>
  <si>
    <t>CC</t>
  </si>
  <si>
    <t>mid-afternoon</t>
  </si>
  <si>
    <t>Drive to Hokitika (~ 2hrs)</t>
  </si>
  <si>
    <t>Stay night</t>
  </si>
  <si>
    <t>Hokitika/Cantebury</t>
  </si>
  <si>
    <t>Q</t>
  </si>
  <si>
    <t>Stay night</t>
  </si>
  <si>
    <t>Tues</t>
  </si>
  <si>
    <t>morning</t>
  </si>
  <si>
    <t>Hokitika/Cantebury</t>
  </si>
  <si>
    <t>Q</t>
  </si>
  <si>
    <t>See glacier lake (Lake Kaniere)</t>
  </si>
  <si>
    <t>morning</t>
  </si>
  <si>
    <t>Hokitika/Cantebury</t>
  </si>
  <si>
    <t>Q</t>
  </si>
  <si>
    <t xml:space="preserve"> hiking / views</t>
  </si>
  <si>
    <t>noon</t>
  </si>
  <si>
    <t>Drive Hok -&gt; Hanmer (~4 hrs)</t>
  </si>
  <si>
    <t>Must call to confirm dolphin swim or lose spot</t>
  </si>
  <si>
    <t>~ 4</t>
  </si>
  <si>
    <t>Hanmer</t>
  </si>
  <si>
    <t>Hanmer</t>
  </si>
  <si>
    <t>V</t>
  </si>
  <si>
    <r>
      <t xml:space="preserve">Stay night </t>
    </r>
    <r>
      <rPr>
        <b/>
        <sz val="8.65"/>
        <color indexed="8"/>
        <rFont val="Arial"/>
        <family val="0"/>
      </rPr>
      <t>IF</t>
    </r>
    <r>
      <rPr>
        <sz val="8.65"/>
        <color indexed="8"/>
        <rFont val="Arial"/>
        <family val="0"/>
      </rPr>
      <t xml:space="preserve"> we shift to 12.30 dolphin</t>
    </r>
  </si>
  <si>
    <t>Y</t>
  </si>
  <si>
    <t>Drive Hanmer -&gt; Kaikoura (3 hrs)</t>
  </si>
  <si>
    <t>OR</t>
  </si>
  <si>
    <t>Night</t>
  </si>
  <si>
    <t>Kaikoura</t>
  </si>
  <si>
    <t>P</t>
  </si>
  <si>
    <r>
      <t xml:space="preserve">Stay night </t>
    </r>
    <r>
      <rPr>
        <b/>
        <sz val="8.65"/>
        <color indexed="8"/>
        <rFont val="Verdana"/>
        <family val="0"/>
      </rPr>
      <t>IF</t>
    </r>
    <r>
      <rPr>
        <sz val="8.65"/>
        <color indexed="8"/>
        <rFont val="Verdana"/>
        <family val="0"/>
      </rPr>
      <t xml:space="preserve"> we need to do the 8.30a tour</t>
    </r>
  </si>
  <si>
    <t>Y</t>
  </si>
  <si>
    <t>Wed</t>
  </si>
  <si>
    <t>8:30-noon</t>
  </si>
  <si>
    <t>Kaikoura</t>
  </si>
  <si>
    <t>P</t>
  </si>
  <si>
    <t>dolphin swim (booked 8.30, on standy for 12.30)</t>
  </si>
  <si>
    <t>Done</t>
  </si>
  <si>
    <t>afternoon</t>
  </si>
  <si>
    <t>Kaikoura</t>
  </si>
  <si>
    <t>P</t>
  </si>
  <si>
    <t>Seal swimming?</t>
  </si>
  <si>
    <t>Kaikoura</t>
  </si>
  <si>
    <t>P</t>
  </si>
  <si>
    <t>Maori Leap Cave?</t>
  </si>
  <si>
    <t>Thurs</t>
  </si>
  <si>
    <t>morning</t>
  </si>
  <si>
    <t>KK-&gt;Blenheim (2:00)</t>
  </si>
  <si>
    <t>10:30am-dinner</t>
  </si>
  <si>
    <t>Blenheim</t>
  </si>
  <si>
    <t>J</t>
  </si>
  <si>
    <t>Sounds Connection Vineyards  Tour</t>
  </si>
  <si>
    <t>Fri</t>
  </si>
  <si>
    <t xml:space="preserve">Early  </t>
  </si>
  <si>
    <t>Blenheim</t>
  </si>
  <si>
    <t>J</t>
  </si>
  <si>
    <t>Drop off car in Blenheim, 7.30a  (Hertz opens 6.30a)</t>
  </si>
  <si>
    <t>8.35a</t>
  </si>
  <si>
    <t>Fly to Kerikeri/Bay of Islands</t>
  </si>
  <si>
    <t>AirNZ #2454 (BHE-&gt;AKL-&gt;KKE)</t>
  </si>
  <si>
    <t>Done</t>
  </si>
  <si>
    <t>12:15p</t>
  </si>
  <si>
    <t>Bay of Islands</t>
  </si>
  <si>
    <t>-</t>
  </si>
  <si>
    <t>Pick up car (Hertz C10827849E0)</t>
  </si>
  <si>
    <t>Done</t>
  </si>
  <si>
    <t>rest of day</t>
  </si>
  <si>
    <t>Bay of Islands</t>
  </si>
  <si>
    <t>-</t>
  </si>
  <si>
    <t>Beaches/relax</t>
  </si>
  <si>
    <t>Bay of Islands</t>
  </si>
  <si>
    <t>-</t>
  </si>
  <si>
    <t>Hang gliding, horse trekking</t>
  </si>
  <si>
    <t>Bay of Islands</t>
  </si>
  <si>
    <t>-</t>
  </si>
  <si>
    <t>Stay night (reserve ahead b/c weekend)</t>
  </si>
  <si>
    <t>Y</t>
  </si>
  <si>
    <t>Sat</t>
  </si>
  <si>
    <t>til mid-afternoon</t>
  </si>
  <si>
    <t>Bay of Islands</t>
  </si>
  <si>
    <t>-</t>
  </si>
  <si>
    <t>Relax</t>
  </si>
  <si>
    <t>mid-afternoon</t>
  </si>
  <si>
    <t>Drive to Whangarei (~3 hrs)</t>
  </si>
  <si>
    <t>Stay night</t>
  </si>
  <si>
    <t>Y</t>
  </si>
  <si>
    <t>Sun</t>
  </si>
  <si>
    <t>8a-4:30pm</t>
  </si>
  <si>
    <t>Whangarei</t>
  </si>
  <si>
    <t>K</t>
  </si>
  <si>
    <t>Dive Poor Knights Islands (best scuba in NZ)</t>
  </si>
  <si>
    <t>Done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</si>
</sst>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/d"/>
    <numFmt numFmtId="173" formatCode="[$$-409]#,##0.00;[Red]\-[$$-409]#,##0.00"/>
    <numFmt numFmtId="174" formatCode="hh:mm:ss"/>
    <numFmt numFmtId="175" formatCode="hh:mm"/>
    <numFmt numFmtId="176" formatCode="[$$-409]#,##0.00;[Red][$$-409]#,##0.00"/>
  </numFmts>
  <fonts count="11">
    <font>
      <sz val="10"/>
      <name val="Arial"/>
      <family val="0"/>
    </font>
    <font>
      <sz val="10"/>
      <color indexed="8"/>
      <name val="Times"/>
      <family val="1"/>
    </font>
    <font>
      <sz val="10"/>
      <color indexed="8"/>
      <name val="Arial"/>
      <family val="0"/>
    </font>
    <font>
      <b/>
      <u val="single"/>
      <sz val="10"/>
      <color indexed="8"/>
      <name val="Times"/>
      <family val="1"/>
    </font>
    <font>
      <b/>
      <sz val="8.65"/>
      <color indexed="8"/>
      <name val="Arial"/>
      <family val="0"/>
    </font>
    <font>
      <sz val="8.65"/>
      <color indexed="8"/>
      <name val="Arial"/>
      <family val="0"/>
    </font>
    <font>
      <b/>
      <sz val="8.65"/>
      <color indexed="8"/>
      <name val="Verdana"/>
      <family val="0"/>
    </font>
    <font>
      <sz val="8.65"/>
      <color indexed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1" fillId="0" borderId="0" xfId="0" applyAlignment="1">
      <alignment horizontal="center"/>
    </xf>
    <xf numFmtId="0" fontId="1" fillId="0" borderId="0" xfId="0" applyAlignment="1">
      <alignment horizontal="left"/>
    </xf>
    <xf numFmtId="0" fontId="1" fillId="0" borderId="0" xfId="0" applyAlignment="1">
      <alignment/>
    </xf>
    <xf numFmtId="173" fontId="1" fillId="0" borderId="0" xfId="0" applyAlignment="1">
      <alignment horizontal="center"/>
    </xf>
    <xf numFmtId="0" fontId="2" fillId="0" borderId="0" xfId="0" applyAlignment="1">
      <alignment/>
    </xf>
    <xf numFmtId="172" fontId="3" fillId="0" borderId="0" xfId="0" applyAlignment="1">
      <alignment horizontal="center"/>
    </xf>
    <xf numFmtId="0" fontId="3" fillId="0" borderId="0" xfId="0" applyAlignment="1">
      <alignment horizontal="left"/>
    </xf>
    <xf numFmtId="0" fontId="3" fillId="0" borderId="0" xfId="0" applyAlignment="1">
      <alignment horizontal="center"/>
    </xf>
    <xf numFmtId="173" fontId="3" fillId="0" borderId="0" xfId="0" applyAlignment="1">
      <alignment horizontal="center"/>
    </xf>
    <xf numFmtId="174" fontId="1" fillId="0" borderId="0" xfId="0" applyAlignment="1">
      <alignment horizontal="left"/>
    </xf>
    <xf numFmtId="0" fontId="1" fillId="0" borderId="0" xfId="0" applyAlignment="1">
      <alignment horizontal="center"/>
    </xf>
    <xf numFmtId="0" fontId="1" fillId="2" borderId="0" xfId="0" applyAlignment="1">
      <alignment/>
    </xf>
    <xf numFmtId="0" fontId="1" fillId="3" borderId="0" xfId="0" applyAlignment="1">
      <alignment horizontal="center"/>
    </xf>
    <xf numFmtId="0" fontId="1" fillId="4" borderId="0" xfId="0" applyAlignment="1">
      <alignment horizontal="left"/>
    </xf>
    <xf numFmtId="0" fontId="1" fillId="2" borderId="0" xfId="0" applyAlignment="1">
      <alignment horizontal="left"/>
    </xf>
    <xf numFmtId="175" fontId="1" fillId="0" borderId="0" xfId="0" applyAlignment="1">
      <alignment horizontal="left"/>
    </xf>
    <xf numFmtId="0" fontId="1" fillId="5" borderId="0" xfId="0" applyAlignment="1">
      <alignment/>
    </xf>
    <xf numFmtId="0" fontId="1" fillId="5" borderId="0" xfId="0" applyAlignment="1">
      <alignment horizontal="center"/>
    </xf>
    <xf numFmtId="0" fontId="1" fillId="5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9966"/>
      <rgbColor rgb="0099CCFF"/>
      <rgbColor rgb="00FFCC99"/>
      <rgbColor rgb="00FFFF99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9"/>
  <sheetViews>
    <sheetView tabSelected="1" zoomScale="125" zoomScaleNormal="125" workbookViewId="0" topLeftCell="A2">
      <selection activeCell="F72" sqref="F72"/>
    </sheetView>
  </sheetViews>
  <sheetFormatPr defaultColWidth="11.421875" defaultRowHeight="12.75"/>
  <cols>
    <col min="1" max="1" width="5.00390625" style="0" customWidth="1"/>
    <col min="2" max="2" width="5.28125" style="0" customWidth="1"/>
    <col min="3" max="3" width="12.8515625" style="0" customWidth="1"/>
    <col min="4" max="4" width="25.00390625" style="0" customWidth="1"/>
    <col min="5" max="5" width="4.8515625" style="0" customWidth="1"/>
    <col min="6" max="6" width="47.28125" style="0" customWidth="1"/>
    <col min="7" max="7" width="12.421875" style="0" customWidth="1"/>
    <col min="8" max="8" width="8.28125" style="0" customWidth="1"/>
    <col min="9" max="9" width="11.140625" style="0" customWidth="1"/>
    <col min="10" max="16384" width="11.7109375" style="0" customWidth="1"/>
  </cols>
  <sheetData>
    <row r="1" spans="1:255" s="5" customFormat="1" ht="12">
      <c r="A1" s="1"/>
      <c r="B1" s="1"/>
      <c r="C1" s="2"/>
      <c r="D1" s="3"/>
      <c r="E1" s="3"/>
      <c r="F1" s="3"/>
      <c r="G1" s="3"/>
      <c r="H1" s="4" t="s">
        <v>60</v>
      </c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5" customFormat="1" ht="12">
      <c r="A2" s="6" t="s">
        <v>61</v>
      </c>
      <c r="B2" s="6" t="s">
        <v>62</v>
      </c>
      <c r="C2" s="7" t="s">
        <v>63</v>
      </c>
      <c r="D2" s="8" t="s">
        <v>64</v>
      </c>
      <c r="E2" s="8" t="s">
        <v>65</v>
      </c>
      <c r="F2" s="8" t="s">
        <v>66</v>
      </c>
      <c r="G2" s="8" t="s">
        <v>67</v>
      </c>
      <c r="H2" s="9" t="s">
        <v>68</v>
      </c>
      <c r="I2" s="9" t="s">
        <v>69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3"/>
    </row>
    <row r="3" spans="1:255" s="5" customFormat="1" ht="12">
      <c r="A3" s="1">
        <v>36228</v>
      </c>
      <c r="B3" s="1" t="s">
        <v>70</v>
      </c>
      <c r="C3" s="10" t="s">
        <v>71</v>
      </c>
      <c r="D3" s="3" t="s">
        <v>72</v>
      </c>
      <c r="E3" s="11"/>
      <c r="F3" s="12" t="s">
        <v>73</v>
      </c>
      <c r="G3" s="13" t="s">
        <v>74</v>
      </c>
      <c r="H3" s="4">
        <v>1.8</v>
      </c>
      <c r="I3" s="4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3"/>
    </row>
    <row r="4" spans="1:255" s="5" customFormat="1" ht="12">
      <c r="A4" s="1">
        <v>36229</v>
      </c>
      <c r="B4" s="1" t="s">
        <v>75</v>
      </c>
      <c r="C4" s="10" t="s">
        <v>76</v>
      </c>
      <c r="D4" s="3" t="s">
        <v>77</v>
      </c>
      <c r="E4" s="11"/>
      <c r="F4" s="2" t="s">
        <v>78</v>
      </c>
      <c r="G4" s="8"/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3"/>
    </row>
    <row r="5" spans="1:255" s="5" customFormat="1" ht="12">
      <c r="A5" s="1">
        <v>36230</v>
      </c>
      <c r="B5" s="1" t="s">
        <v>79</v>
      </c>
      <c r="C5" s="10" t="s">
        <v>80</v>
      </c>
      <c r="D5" s="12" t="s">
        <v>81</v>
      </c>
      <c r="E5" s="11" t="s">
        <v>82</v>
      </c>
      <c r="F5" s="14" t="s">
        <v>83</v>
      </c>
      <c r="G5" s="3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5" customFormat="1" ht="12">
      <c r="A6" s="1"/>
      <c r="B6" s="1"/>
      <c r="C6" s="2"/>
      <c r="D6" s="2" t="s">
        <v>84</v>
      </c>
      <c r="E6" s="11" t="s">
        <v>85</v>
      </c>
      <c r="F6" s="2" t="s">
        <v>86</v>
      </c>
      <c r="G6" s="3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5" customFormat="1" ht="12">
      <c r="A7" s="1"/>
      <c r="B7" s="1"/>
      <c r="C7" s="2"/>
      <c r="D7" s="2" t="s">
        <v>87</v>
      </c>
      <c r="E7" s="11" t="s">
        <v>88</v>
      </c>
      <c r="F7" s="2" t="s">
        <v>89</v>
      </c>
      <c r="G7" s="3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5" customFormat="1" ht="12">
      <c r="A8" s="1"/>
      <c r="B8" s="1"/>
      <c r="C8" s="2"/>
      <c r="D8" s="2" t="s">
        <v>90</v>
      </c>
      <c r="E8" s="11" t="s">
        <v>91</v>
      </c>
      <c r="F8" s="2" t="s">
        <v>92</v>
      </c>
      <c r="G8" s="3"/>
      <c r="H8" s="4">
        <v>110</v>
      </c>
      <c r="I8" s="4">
        <f>H8/$H$3</f>
        <v>61.11111111111111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5" customFormat="1" ht="12">
      <c r="A9" s="1"/>
      <c r="B9" s="1"/>
      <c r="C9" s="2"/>
      <c r="D9" s="2" t="s">
        <v>93</v>
      </c>
      <c r="E9" s="11" t="s">
        <v>94</v>
      </c>
      <c r="F9" s="2" t="s">
        <v>95</v>
      </c>
      <c r="G9" s="3"/>
      <c r="H9" s="4"/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5" customFormat="1" ht="12">
      <c r="A10" s="1"/>
      <c r="B10" s="1"/>
      <c r="C10" s="2"/>
      <c r="D10" s="2" t="s">
        <v>96</v>
      </c>
      <c r="E10" s="11" t="s">
        <v>97</v>
      </c>
      <c r="F10" s="2" t="s">
        <v>98</v>
      </c>
      <c r="G10" s="13" t="s">
        <v>99</v>
      </c>
      <c r="H10" s="4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5" customFormat="1" ht="12">
      <c r="A11" s="1">
        <v>36231</v>
      </c>
      <c r="B11" s="1" t="s">
        <v>100</v>
      </c>
      <c r="C11" s="2" t="s">
        <v>101</v>
      </c>
      <c r="D11" s="15" t="s">
        <v>102</v>
      </c>
      <c r="E11" s="3"/>
      <c r="F11" s="3" t="s">
        <v>103</v>
      </c>
      <c r="G11" s="13" t="s">
        <v>104</v>
      </c>
      <c r="H11" s="4">
        <v>279</v>
      </c>
      <c r="I11" s="4">
        <f>H11/$H$3</f>
        <v>155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5" customFormat="1" ht="12">
      <c r="A12" s="1"/>
      <c r="B12" s="1"/>
      <c r="C12" s="2" t="s">
        <v>105</v>
      </c>
      <c r="D12" s="2" t="s">
        <v>106</v>
      </c>
      <c r="E12" s="11" t="s">
        <v>107</v>
      </c>
      <c r="F12" s="14" t="s">
        <v>108</v>
      </c>
      <c r="G12" s="11"/>
      <c r="H12" s="4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5" customFormat="1" ht="12">
      <c r="A13" s="1"/>
      <c r="B13" s="1"/>
      <c r="C13" s="2"/>
      <c r="D13" s="2" t="s">
        <v>109</v>
      </c>
      <c r="E13" s="11" t="s">
        <v>110</v>
      </c>
      <c r="F13" s="14" t="s">
        <v>111</v>
      </c>
      <c r="G13" s="11"/>
      <c r="H13" s="4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5" customFormat="1" ht="12">
      <c r="A14" s="1"/>
      <c r="B14" s="1"/>
      <c r="C14" s="2"/>
      <c r="D14" s="2" t="s">
        <v>112</v>
      </c>
      <c r="E14" s="11" t="s">
        <v>113</v>
      </c>
      <c r="F14" s="2" t="s">
        <v>114</v>
      </c>
      <c r="G14" s="3"/>
      <c r="H14" s="4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5" customFormat="1" ht="12">
      <c r="A15" s="1"/>
      <c r="B15" s="1"/>
      <c r="C15" s="2"/>
      <c r="D15" s="2" t="s">
        <v>115</v>
      </c>
      <c r="E15" s="11" t="s">
        <v>116</v>
      </c>
      <c r="F15" s="2" t="s">
        <v>117</v>
      </c>
      <c r="G15" s="3"/>
      <c r="H15" s="4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5" customFormat="1" ht="12">
      <c r="A16" s="1"/>
      <c r="B16" s="1"/>
      <c r="C16" s="2"/>
      <c r="D16" s="2" t="s">
        <v>118</v>
      </c>
      <c r="E16" s="11" t="s">
        <v>119</v>
      </c>
      <c r="F16" s="2" t="s">
        <v>120</v>
      </c>
      <c r="G16" s="3"/>
      <c r="H16" s="4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5" customFormat="1" ht="12">
      <c r="A17" s="1"/>
      <c r="B17" s="1"/>
      <c r="C17" s="2"/>
      <c r="D17" s="2" t="s">
        <v>121</v>
      </c>
      <c r="E17" s="11" t="s">
        <v>122</v>
      </c>
      <c r="F17" s="2" t="s">
        <v>123</v>
      </c>
      <c r="G17" s="3" t="s">
        <v>124</v>
      </c>
      <c r="H17" s="4"/>
      <c r="I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5" customFormat="1" ht="12">
      <c r="A18" s="1"/>
      <c r="B18" s="1"/>
      <c r="C18" s="2"/>
      <c r="D18" s="2" t="s">
        <v>125</v>
      </c>
      <c r="E18" s="11" t="s">
        <v>126</v>
      </c>
      <c r="F18" s="2" t="s">
        <v>127</v>
      </c>
      <c r="G18" s="13" t="s">
        <v>128</v>
      </c>
      <c r="H18" s="4"/>
      <c r="I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5" customFormat="1" ht="12">
      <c r="A19" s="1">
        <v>36232</v>
      </c>
      <c r="B19" s="1" t="s">
        <v>129</v>
      </c>
      <c r="C19" s="2" t="s">
        <v>130</v>
      </c>
      <c r="D19" s="12" t="s">
        <v>131</v>
      </c>
      <c r="E19" s="11"/>
      <c r="F19" s="14" t="s">
        <v>132</v>
      </c>
      <c r="G19" s="3"/>
      <c r="H19" s="4"/>
      <c r="I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12">
      <c r="A20" s="1"/>
      <c r="B20" s="1"/>
      <c r="C20" s="2"/>
      <c r="D20" s="2" t="s">
        <v>133</v>
      </c>
      <c r="E20" s="11" t="s">
        <v>134</v>
      </c>
      <c r="F20" s="2" t="s">
        <v>135</v>
      </c>
      <c r="G20" s="13" t="s">
        <v>136</v>
      </c>
      <c r="H20" s="4">
        <v>640</v>
      </c>
      <c r="I20" s="4">
        <f>H20/$H$3</f>
        <v>355.55555555555554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5" customFormat="1" ht="12">
      <c r="A21" s="1">
        <v>36233</v>
      </c>
      <c r="B21" s="1" t="s">
        <v>137</v>
      </c>
      <c r="C21" s="16" t="s">
        <v>138</v>
      </c>
      <c r="D21" s="12" t="s">
        <v>139</v>
      </c>
      <c r="E21" s="11"/>
      <c r="F21" s="3"/>
      <c r="G21" s="3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5" customFormat="1" ht="12">
      <c r="A22" s="1"/>
      <c r="B22" s="1"/>
      <c r="C22" s="2"/>
      <c r="D22" s="2" t="s">
        <v>140</v>
      </c>
      <c r="E22" s="11" t="s">
        <v>141</v>
      </c>
      <c r="F22" s="3" t="s">
        <v>142</v>
      </c>
      <c r="G22" s="3"/>
      <c r="H22" s="4"/>
      <c r="I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5" customFormat="1" ht="12">
      <c r="A23" s="1"/>
      <c r="B23" s="1"/>
      <c r="C23" s="2"/>
      <c r="D23" s="2" t="s">
        <v>143</v>
      </c>
      <c r="E23" s="11" t="s">
        <v>144</v>
      </c>
      <c r="F23" s="2" t="s">
        <v>145</v>
      </c>
      <c r="G23" s="13" t="s">
        <v>0</v>
      </c>
      <c r="H23" s="4"/>
      <c r="I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5" customFormat="1" ht="12">
      <c r="A24" s="1">
        <v>36234</v>
      </c>
      <c r="B24" s="1" t="s">
        <v>1</v>
      </c>
      <c r="C24" s="2" t="s">
        <v>2</v>
      </c>
      <c r="D24" s="2" t="s">
        <v>3</v>
      </c>
      <c r="E24" s="11" t="s">
        <v>4</v>
      </c>
      <c r="F24" s="14" t="s">
        <v>5</v>
      </c>
      <c r="G24" s="13" t="s">
        <v>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5" customFormat="1" ht="12">
      <c r="A25" s="1"/>
      <c r="B25" s="1"/>
      <c r="C25" s="2" t="s">
        <v>7</v>
      </c>
      <c r="D25" s="12" t="s">
        <v>8</v>
      </c>
      <c r="E25" s="11"/>
      <c r="F25" s="3"/>
      <c r="G25" s="3"/>
      <c r="H25" s="4"/>
      <c r="I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5" customFormat="1" ht="12">
      <c r="A26" s="1"/>
      <c r="B26" s="1"/>
      <c r="C26" s="2" t="s">
        <v>9</v>
      </c>
      <c r="D26" s="2" t="s">
        <v>10</v>
      </c>
      <c r="E26" s="11" t="s">
        <v>11</v>
      </c>
      <c r="F26" s="2" t="s">
        <v>12</v>
      </c>
      <c r="G26" s="3"/>
      <c r="H26" s="4"/>
      <c r="I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5" customFormat="1" ht="12">
      <c r="A27" s="1"/>
      <c r="B27" s="1"/>
      <c r="C27" s="2" t="s">
        <v>13</v>
      </c>
      <c r="D27" s="12" t="s">
        <v>14</v>
      </c>
      <c r="E27" s="11"/>
      <c r="F27" s="3" t="s">
        <v>15</v>
      </c>
      <c r="G27" s="13" t="s">
        <v>16</v>
      </c>
      <c r="H27" s="4"/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5" customFormat="1" ht="12">
      <c r="A28" s="1">
        <v>36235</v>
      </c>
      <c r="B28" s="1" t="s">
        <v>17</v>
      </c>
      <c r="C28" s="2" t="s">
        <v>18</v>
      </c>
      <c r="D28" s="2" t="s">
        <v>19</v>
      </c>
      <c r="E28" s="11" t="s">
        <v>20</v>
      </c>
      <c r="F28" s="2" t="s">
        <v>21</v>
      </c>
      <c r="G28" s="13" t="s">
        <v>22</v>
      </c>
      <c r="H28" s="4">
        <v>240</v>
      </c>
      <c r="I28" s="4">
        <f>H28/$H$3</f>
        <v>133.33333333333334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5" customFormat="1" ht="12">
      <c r="A29" s="3"/>
      <c r="B29" s="3"/>
      <c r="C29" s="2" t="s">
        <v>171</v>
      </c>
      <c r="D29" s="12" t="s">
        <v>172</v>
      </c>
      <c r="E29" s="3"/>
      <c r="F29" s="3" t="s">
        <v>173</v>
      </c>
      <c r="G29" s="3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5" customFormat="1" ht="12">
      <c r="A30" s="3"/>
      <c r="B30" s="3"/>
      <c r="C30" s="2"/>
      <c r="D30" s="2" t="s">
        <v>174</v>
      </c>
      <c r="E30" s="11" t="s">
        <v>175</v>
      </c>
      <c r="F30" s="2" t="s">
        <v>176</v>
      </c>
      <c r="G30" s="3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>
      <c r="A31" s="1">
        <v>36236</v>
      </c>
      <c r="B31" s="1" t="s">
        <v>177</v>
      </c>
      <c r="C31" s="2" t="s">
        <v>178</v>
      </c>
      <c r="D31" s="2" t="s">
        <v>179</v>
      </c>
      <c r="E31" s="11" t="s">
        <v>180</v>
      </c>
      <c r="F31" s="2" t="s">
        <v>181</v>
      </c>
      <c r="G31" s="3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>
      <c r="A32" s="1"/>
      <c r="B32" s="1"/>
      <c r="C32" s="2" t="s">
        <v>182</v>
      </c>
      <c r="D32" s="2" t="s">
        <v>183</v>
      </c>
      <c r="E32" s="11" t="s">
        <v>184</v>
      </c>
      <c r="F32" s="2" t="s">
        <v>185</v>
      </c>
      <c r="G32" s="3"/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12">
      <c r="A33" s="1"/>
      <c r="B33" s="1"/>
      <c r="C33" s="2" t="s">
        <v>186</v>
      </c>
      <c r="D33" s="12" t="s">
        <v>187</v>
      </c>
      <c r="E33" s="3"/>
      <c r="F33" s="3" t="s">
        <v>188</v>
      </c>
      <c r="G33" s="3"/>
      <c r="H33" s="4"/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5" customFormat="1" ht="12">
      <c r="A34" s="1"/>
      <c r="B34" s="1"/>
      <c r="C34" s="10" t="s">
        <v>189</v>
      </c>
      <c r="D34" s="2" t="s">
        <v>190</v>
      </c>
      <c r="E34" s="3"/>
      <c r="F34" s="3"/>
      <c r="G34" s="3"/>
      <c r="H34" s="4"/>
      <c r="I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5" customFormat="1" ht="12">
      <c r="A35" s="1"/>
      <c r="B35" s="1"/>
      <c r="C35" s="2"/>
      <c r="D35" s="2" t="s">
        <v>191</v>
      </c>
      <c r="E35" s="11" t="s">
        <v>192</v>
      </c>
      <c r="F35" s="17" t="s">
        <v>193</v>
      </c>
      <c r="G35" s="18" t="s">
        <v>194</v>
      </c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>
      <c r="A36" s="1"/>
      <c r="B36" s="1"/>
      <c r="C36" s="2"/>
      <c r="D36" s="12" t="s">
        <v>195</v>
      </c>
      <c r="E36" s="3"/>
      <c r="F36" s="3"/>
      <c r="G36" s="11" t="s">
        <v>196</v>
      </c>
      <c r="H36" s="4"/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>
      <c r="A37" s="1"/>
      <c r="B37" s="1"/>
      <c r="C37" s="2" t="s">
        <v>197</v>
      </c>
      <c r="D37" s="3" t="s">
        <v>198</v>
      </c>
      <c r="E37" s="11" t="s">
        <v>199</v>
      </c>
      <c r="F37" s="19" t="s">
        <v>200</v>
      </c>
      <c r="G37" s="18" t="s">
        <v>201</v>
      </c>
      <c r="H37" s="4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12">
      <c r="A38" s="1">
        <v>36237</v>
      </c>
      <c r="B38" s="1" t="s">
        <v>202</v>
      </c>
      <c r="C38" s="2" t="s">
        <v>203</v>
      </c>
      <c r="D38" s="3" t="s">
        <v>204</v>
      </c>
      <c r="E38" s="11" t="s">
        <v>205</v>
      </c>
      <c r="F38" s="17" t="s">
        <v>206</v>
      </c>
      <c r="G38" s="13" t="s">
        <v>207</v>
      </c>
      <c r="H38" s="4">
        <v>98</v>
      </c>
      <c r="I38" s="4">
        <f>H38/$H$3</f>
        <v>54.44444444444444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5" customFormat="1" ht="12">
      <c r="A39" s="1"/>
      <c r="B39" s="1"/>
      <c r="C39" s="2" t="s">
        <v>208</v>
      </c>
      <c r="D39" s="3" t="s">
        <v>209</v>
      </c>
      <c r="E39" s="11" t="s">
        <v>210</v>
      </c>
      <c r="F39" s="17" t="s">
        <v>211</v>
      </c>
      <c r="G39" s="8"/>
      <c r="H39" s="4"/>
      <c r="I39" s="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5" customFormat="1" ht="12">
      <c r="A40" s="6"/>
      <c r="B40" s="6"/>
      <c r="C40" s="7"/>
      <c r="D40" s="3" t="s">
        <v>212</v>
      </c>
      <c r="E40" s="11" t="s">
        <v>213</v>
      </c>
      <c r="F40" s="17" t="s">
        <v>214</v>
      </c>
      <c r="G40" s="8"/>
      <c r="H40" s="4"/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5" customFormat="1" ht="12">
      <c r="A41" s="1">
        <v>36238</v>
      </c>
      <c r="B41" s="1" t="s">
        <v>215</v>
      </c>
      <c r="C41" s="2" t="s">
        <v>216</v>
      </c>
      <c r="D41" s="12" t="s">
        <v>217</v>
      </c>
      <c r="E41" s="11"/>
      <c r="F41" s="3"/>
      <c r="G41" s="3"/>
      <c r="H41" s="4"/>
      <c r="I41" s="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s="5" customFormat="1" ht="12">
      <c r="A42" s="1"/>
      <c r="B42" s="1"/>
      <c r="C42" s="2" t="s">
        <v>218</v>
      </c>
      <c r="D42" s="2" t="s">
        <v>219</v>
      </c>
      <c r="E42" s="11" t="s">
        <v>220</v>
      </c>
      <c r="F42" s="2" t="s">
        <v>221</v>
      </c>
      <c r="G42" s="3"/>
      <c r="H42" s="4">
        <v>55</v>
      </c>
      <c r="I42" s="4">
        <f>H42/$H$3</f>
        <v>30.555555555555554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5" customFormat="1" ht="12">
      <c r="A43" s="1">
        <v>36239</v>
      </c>
      <c r="B43" s="1" t="s">
        <v>222</v>
      </c>
      <c r="C43" s="2" t="s">
        <v>223</v>
      </c>
      <c r="D43" s="2" t="s">
        <v>224</v>
      </c>
      <c r="E43" s="11" t="s">
        <v>225</v>
      </c>
      <c r="F43" s="14" t="s">
        <v>226</v>
      </c>
      <c r="G43" s="3"/>
      <c r="H43" s="4">
        <f>677/2</f>
        <v>338.5</v>
      </c>
      <c r="I43" s="4">
        <f>H43/$H$3</f>
        <v>188.05555555555554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5" customFormat="1" ht="12">
      <c r="A44" s="1"/>
      <c r="B44" s="1"/>
      <c r="C44" s="2" t="s">
        <v>227</v>
      </c>
      <c r="D44" s="15" t="s">
        <v>228</v>
      </c>
      <c r="E44" s="11"/>
      <c r="F44" s="3" t="s">
        <v>229</v>
      </c>
      <c r="G44" s="13" t="s">
        <v>230</v>
      </c>
      <c r="H44" s="4">
        <v>229</v>
      </c>
      <c r="I44" s="4">
        <f>H44/$H$3</f>
        <v>127.22222222222221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5" customFormat="1" ht="12">
      <c r="A45" s="1"/>
      <c r="B45" s="1"/>
      <c r="C45" s="2" t="s">
        <v>231</v>
      </c>
      <c r="D45" s="2" t="s">
        <v>232</v>
      </c>
      <c r="E45" s="11" t="s">
        <v>233</v>
      </c>
      <c r="F45" s="14" t="s">
        <v>234</v>
      </c>
      <c r="G45" s="13" t="s">
        <v>235</v>
      </c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>
      <c r="A46" s="1"/>
      <c r="B46" s="1"/>
      <c r="C46" s="2" t="s">
        <v>236</v>
      </c>
      <c r="D46" s="2" t="s">
        <v>237</v>
      </c>
      <c r="E46" s="11" t="s">
        <v>238</v>
      </c>
      <c r="F46" s="3" t="s">
        <v>239</v>
      </c>
      <c r="G46" s="3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>
      <c r="A47" s="1"/>
      <c r="B47" s="1"/>
      <c r="C47" s="2"/>
      <c r="D47" s="2" t="s">
        <v>240</v>
      </c>
      <c r="E47" s="11" t="s">
        <v>241</v>
      </c>
      <c r="F47" s="2" t="s">
        <v>242</v>
      </c>
      <c r="G47" s="3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12">
      <c r="A48" s="1"/>
      <c r="B48" s="1"/>
      <c r="C48" s="2"/>
      <c r="D48" s="2" t="s">
        <v>243</v>
      </c>
      <c r="E48" s="11" t="s">
        <v>244</v>
      </c>
      <c r="F48" s="2" t="s">
        <v>245</v>
      </c>
      <c r="G48" s="18" t="s">
        <v>246</v>
      </c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5" customFormat="1" ht="12">
      <c r="A49" s="1">
        <v>36240</v>
      </c>
      <c r="B49" s="1" t="s">
        <v>247</v>
      </c>
      <c r="C49" s="2" t="s">
        <v>248</v>
      </c>
      <c r="D49" s="2" t="s">
        <v>249</v>
      </c>
      <c r="E49" s="11" t="s">
        <v>250</v>
      </c>
      <c r="F49" s="3" t="s">
        <v>251</v>
      </c>
      <c r="G49" s="3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5" customFormat="1" ht="12">
      <c r="A50" s="1"/>
      <c r="B50" s="1"/>
      <c r="C50" s="2" t="s">
        <v>252</v>
      </c>
      <c r="D50" s="12" t="s">
        <v>253</v>
      </c>
      <c r="E50" s="3"/>
      <c r="F50" s="3" t="s">
        <v>254</v>
      </c>
      <c r="G50" s="18" t="s">
        <v>255</v>
      </c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s="5" customFormat="1" ht="12">
      <c r="A51" s="1">
        <v>36241</v>
      </c>
      <c r="B51" s="1" t="s">
        <v>256</v>
      </c>
      <c r="C51" s="2" t="s">
        <v>257</v>
      </c>
      <c r="D51" s="2" t="s">
        <v>258</v>
      </c>
      <c r="E51" s="11" t="s">
        <v>259</v>
      </c>
      <c r="F51" s="2" t="s">
        <v>260</v>
      </c>
      <c r="G51" s="13" t="s">
        <v>261</v>
      </c>
      <c r="H51" s="4">
        <v>185</v>
      </c>
      <c r="I51" s="4">
        <f>H51/$H$3</f>
        <v>102.77777777777777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s="5" customFormat="1" ht="12">
      <c r="A52" s="1"/>
      <c r="B52" s="1"/>
      <c r="C52" s="2"/>
      <c r="D52" s="2"/>
      <c r="E52" s="11"/>
      <c r="F52" s="19" t="s">
        <v>32</v>
      </c>
      <c r="G52" s="11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s="5" customFormat="1" ht="12">
      <c r="A53" s="1">
        <v>36242</v>
      </c>
      <c r="B53" s="1" t="s">
        <v>33</v>
      </c>
      <c r="C53" s="2"/>
      <c r="D53" s="12" t="s">
        <v>34</v>
      </c>
      <c r="E53" s="3"/>
      <c r="F53" s="3"/>
      <c r="G53" s="3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s="5" customFormat="1" ht="12">
      <c r="A54" s="1"/>
      <c r="B54" s="1"/>
      <c r="C54" s="2"/>
      <c r="D54" s="2" t="s">
        <v>35</v>
      </c>
      <c r="E54" s="11" t="s">
        <v>36</v>
      </c>
      <c r="F54" s="3" t="s">
        <v>37</v>
      </c>
      <c r="G54" s="3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s="5" customFormat="1" ht="12">
      <c r="A55" s="1">
        <v>36243</v>
      </c>
      <c r="B55" s="1" t="s">
        <v>38</v>
      </c>
      <c r="C55" s="2" t="s">
        <v>39</v>
      </c>
      <c r="D55" s="2" t="s">
        <v>40</v>
      </c>
      <c r="E55" s="11" t="s">
        <v>41</v>
      </c>
      <c r="F55" s="2" t="s">
        <v>42</v>
      </c>
      <c r="G55" s="3"/>
      <c r="H55" s="4">
        <v>325</v>
      </c>
      <c r="I55" s="4">
        <f>H55/$H$3</f>
        <v>180.55555555555554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s="5" customFormat="1" ht="12">
      <c r="A56" s="1"/>
      <c r="B56" s="1"/>
      <c r="C56" s="2"/>
      <c r="D56" s="2" t="s">
        <v>43</v>
      </c>
      <c r="E56" s="11" t="s">
        <v>44</v>
      </c>
      <c r="F56" s="2" t="s">
        <v>45</v>
      </c>
      <c r="G56" s="3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s="5" customFormat="1" ht="12">
      <c r="A57" s="1"/>
      <c r="B57" s="1"/>
      <c r="C57" s="2"/>
      <c r="D57" s="2" t="s">
        <v>46</v>
      </c>
      <c r="E57" s="11" t="s">
        <v>47</v>
      </c>
      <c r="F57" s="2" t="s">
        <v>48</v>
      </c>
      <c r="G57" s="3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s="5" customFormat="1" ht="12">
      <c r="A58" s="1">
        <v>36244</v>
      </c>
      <c r="B58" s="1" t="s">
        <v>49</v>
      </c>
      <c r="C58" s="2" t="s">
        <v>50</v>
      </c>
      <c r="D58" s="12" t="s">
        <v>51</v>
      </c>
      <c r="E58" s="3"/>
      <c r="F58" s="3"/>
      <c r="G58" s="3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s="5" customFormat="1" ht="12">
      <c r="A59" s="1"/>
      <c r="B59" s="1"/>
      <c r="C59" s="2" t="s">
        <v>52</v>
      </c>
      <c r="D59" s="2" t="s">
        <v>53</v>
      </c>
      <c r="E59" s="11" t="s">
        <v>54</v>
      </c>
      <c r="F59" s="2" t="s">
        <v>55</v>
      </c>
      <c r="G59" s="3"/>
      <c r="H59" s="4"/>
      <c r="I59" s="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s="5" customFormat="1" ht="12">
      <c r="A60" s="1"/>
      <c r="B60" s="1"/>
      <c r="C60" s="2"/>
      <c r="D60" s="2" t="s">
        <v>56</v>
      </c>
      <c r="E60" s="11" t="s">
        <v>57</v>
      </c>
      <c r="F60" s="2" t="s">
        <v>58</v>
      </c>
      <c r="G60" s="3"/>
      <c r="H60" s="4">
        <v>40</v>
      </c>
      <c r="I60" s="4">
        <f>H60/$H$3</f>
        <v>22.22222222222222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s="5" customFormat="1" ht="12">
      <c r="A61" s="1"/>
      <c r="B61" s="1"/>
      <c r="C61" s="2"/>
      <c r="D61" s="2" t="s">
        <v>59</v>
      </c>
      <c r="E61" s="11" t="s">
        <v>146</v>
      </c>
      <c r="F61" s="2" t="s">
        <v>147</v>
      </c>
      <c r="G61" s="3"/>
      <c r="H61" s="4"/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s="5" customFormat="1" ht="12">
      <c r="A62" s="1"/>
      <c r="B62" s="1"/>
      <c r="C62" s="2"/>
      <c r="D62" s="2" t="s">
        <v>148</v>
      </c>
      <c r="E62" s="11" t="s">
        <v>149</v>
      </c>
      <c r="F62" s="2" t="s">
        <v>150</v>
      </c>
      <c r="G62" s="3"/>
      <c r="H62" s="4"/>
      <c r="I62" s="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s="5" customFormat="1" ht="12">
      <c r="A63" s="1"/>
      <c r="B63" s="1"/>
      <c r="C63" s="2" t="s">
        <v>151</v>
      </c>
      <c r="D63" s="2" t="s">
        <v>152</v>
      </c>
      <c r="E63" s="11" t="s">
        <v>153</v>
      </c>
      <c r="F63" s="2" t="s">
        <v>154</v>
      </c>
      <c r="G63" s="18" t="s">
        <v>155</v>
      </c>
      <c r="H63" s="4">
        <v>75</v>
      </c>
      <c r="I63" s="4">
        <f>H63/$H$3</f>
        <v>41.666666666666664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s="5" customFormat="1" ht="12">
      <c r="A64" s="1">
        <v>36245</v>
      </c>
      <c r="B64" s="1" t="s">
        <v>156</v>
      </c>
      <c r="C64" s="2" t="s">
        <v>157</v>
      </c>
      <c r="D64" s="2" t="s">
        <v>158</v>
      </c>
      <c r="E64" s="11" t="s">
        <v>159</v>
      </c>
      <c r="F64" s="2" t="s">
        <v>160</v>
      </c>
      <c r="G64" s="3"/>
      <c r="H64" s="4"/>
      <c r="I64" s="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5" customFormat="1" ht="12">
      <c r="A65" s="1"/>
      <c r="B65" s="1"/>
      <c r="C65" s="2" t="s">
        <v>161</v>
      </c>
      <c r="D65" s="15" t="s">
        <v>162</v>
      </c>
      <c r="E65" s="3"/>
      <c r="F65" s="14" t="s">
        <v>163</v>
      </c>
      <c r="G65" s="3"/>
      <c r="H65" s="4">
        <f>677/2</f>
        <v>338.5</v>
      </c>
      <c r="I65" s="4">
        <f>H65/$H$3</f>
        <v>188.05555555555554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s="5" customFormat="1" ht="12">
      <c r="A66" s="1"/>
      <c r="B66" s="1"/>
      <c r="C66" s="2" t="s">
        <v>164</v>
      </c>
      <c r="D66" s="2" t="s">
        <v>165</v>
      </c>
      <c r="E66" s="11" t="s">
        <v>166</v>
      </c>
      <c r="F66" s="15" t="s">
        <v>167</v>
      </c>
      <c r="G66" s="13" t="s">
        <v>168</v>
      </c>
      <c r="H66" s="4"/>
      <c r="I66" s="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12">
      <c r="A67" s="3"/>
      <c r="B67" s="3"/>
      <c r="C67" s="3"/>
      <c r="D67" s="3"/>
      <c r="E67" s="3"/>
      <c r="F67" s="3"/>
      <c r="G67" s="3"/>
      <c r="H67" s="4"/>
      <c r="I67" s="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s="5" customFormat="1" ht="12">
      <c r="A68" s="3"/>
      <c r="B68" s="3"/>
      <c r="C68" s="3"/>
      <c r="D68" s="20" t="s">
        <v>25</v>
      </c>
      <c r="E68" s="3"/>
      <c r="F68" s="20" t="s">
        <v>30</v>
      </c>
      <c r="G68" s="3"/>
      <c r="H68" s="4">
        <v>45</v>
      </c>
      <c r="I68" s="4">
        <f>17*H68/$H$3</f>
        <v>425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4:255" s="5" customFormat="1" ht="12">
      <c r="D69" s="20" t="s">
        <v>26</v>
      </c>
      <c r="E69" s="3"/>
      <c r="F69" s="3"/>
      <c r="G69" s="3"/>
      <c r="H69" s="4">
        <v>50</v>
      </c>
      <c r="I69" s="4">
        <f>17*H69/$H$3</f>
        <v>472.22222222222223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4:255" s="5" customFormat="1" ht="12">
      <c r="D70" s="3"/>
      <c r="E70" s="3"/>
      <c r="F70" s="3"/>
      <c r="G70" s="3"/>
      <c r="H70" s="4"/>
      <c r="I70" s="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6:9" ht="12">
      <c r="F71" t="s">
        <v>31</v>
      </c>
      <c r="I71" s="22">
        <f>SUM(I3:I69)</f>
        <v>2538.777777777778</v>
      </c>
    </row>
    <row r="73" ht="12">
      <c r="F73" s="23" t="s">
        <v>27</v>
      </c>
    </row>
    <row r="74" spans="6:8" ht="12">
      <c r="F74" s="20" t="s">
        <v>169</v>
      </c>
      <c r="G74" s="3">
        <v>400</v>
      </c>
      <c r="H74" s="3"/>
    </row>
    <row r="75" spans="6:8" ht="12">
      <c r="F75" s="20" t="s">
        <v>170</v>
      </c>
      <c r="G75" s="3">
        <v>1361</v>
      </c>
      <c r="H75" s="3"/>
    </row>
    <row r="76" spans="6:7" ht="12">
      <c r="F76" t="s">
        <v>23</v>
      </c>
      <c r="G76">
        <v>350</v>
      </c>
    </row>
    <row r="77" spans="6:7" ht="12">
      <c r="F77" s="21" t="s">
        <v>24</v>
      </c>
      <c r="G77" s="21">
        <v>300</v>
      </c>
    </row>
    <row r="78" spans="6:7" ht="12">
      <c r="F78" s="21" t="s">
        <v>29</v>
      </c>
      <c r="G78" s="21">
        <v>314</v>
      </c>
    </row>
    <row r="79" spans="6:7" ht="12">
      <c r="F79" s="21" t="s">
        <v>28</v>
      </c>
      <c r="G79">
        <f>SUM(G74:G78)</f>
        <v>2725</v>
      </c>
    </row>
  </sheetData>
  <printOptions/>
  <pageMargins left="0.7875" right="0.7875" top="0.7875" bottom="0.7875" header="0.5" footer="0.5"/>
  <pageSetup cellComments="asDisplayed" horizontalDpi="300" verticalDpi="3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Possible Itineraries</dc:title>
  <dc:subject/>
  <dc:creator>Nunya Business</dc:creator>
  <cp:keywords/>
  <dc:description/>
  <cp:lastModifiedBy>Nunya Business</cp:lastModifiedBy>
  <cp:lastPrinted>2003-02-28T18:23:24Z</cp:lastPrinted>
  <dcterms:created xsi:type="dcterms:W3CDTF">2003-02-05T17:52:50Z</dcterms:created>
  <dcterms:modified xsi:type="dcterms:W3CDTF">2003-02-05T19:37:51Z</dcterms:modified>
  <cp:category/>
  <cp:version/>
  <cp:contentType/>
  <cp:contentStatus/>
  <cp:revision>1</cp:revision>
</cp:coreProperties>
</file>